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GAL-uri 2014-2020\TRV\6. Lansari apeluri de selectie\Apeluri 2023\2. Apel 1_2023 M1_2A\"/>
    </mc:Choice>
  </mc:AlternateContent>
  <xr:revisionPtr revIDLastSave="0" documentId="13_ncr:1_{471434BF-5D6C-4149-A9DD-FC18D9633D1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EADR" sheetId="1" r:id="rId1"/>
    <sheet name="EURI" sheetId="2" r:id="rId2"/>
  </sheets>
  <definedNames>
    <definedName name="_xlnm.Print_Area" localSheetId="0">FEADR!$A$1:$N$22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9" i="2" l="1"/>
  <c r="G14" i="1"/>
  <c r="F14" i="1"/>
  <c r="H9" i="1" l="1"/>
  <c r="G13" i="1"/>
  <c r="G11" i="1"/>
  <c r="H10" i="1" s="1"/>
  <c r="G12" i="1"/>
  <c r="C4" i="1"/>
  <c r="G15" i="1" l="1"/>
  <c r="F15" i="1" s="1"/>
  <c r="G10" i="1"/>
  <c r="G9" i="1"/>
  <c r="E14" i="1"/>
  <c r="I10" i="1" l="1"/>
  <c r="I9" i="1"/>
</calcChain>
</file>

<file path=xl/sharedStrings.xml><?xml version="1.0" encoding="utf-8"?>
<sst xmlns="http://schemas.openxmlformats.org/spreadsheetml/2006/main" count="45" uniqueCount="36">
  <si>
    <t>PRIORITATE</t>
  </si>
  <si>
    <t>MĂSURA</t>
  </si>
  <si>
    <t>INTENSITATEA SPRIJINULUI</t>
  </si>
  <si>
    <t>CONTRIBUȚIA PUBLICĂ NERAMBURSABILĂ/PRIORITATE (FEADR + BUGET NAȚIONAL) EURO</t>
  </si>
  <si>
    <t xml:space="preserve">TOTAL
ALOCARE FEADR </t>
  </si>
  <si>
    <t>19.4</t>
  </si>
  <si>
    <t>19.2</t>
  </si>
  <si>
    <t>Submăsura</t>
  </si>
  <si>
    <t>VALOARE TOTALĂ SDL (19.2 + 19.4) (EURO)</t>
  </si>
  <si>
    <r>
      <t>Suprafață TERITORIU GAL (km</t>
    </r>
    <r>
      <rPr>
        <b/>
        <sz val="11"/>
        <color rgb="FF3F3F76"/>
        <rFont val="Calibri"/>
        <family val="2"/>
        <charset val="238"/>
      </rPr>
      <t>²</t>
    </r>
    <r>
      <rPr>
        <b/>
        <sz val="11"/>
        <color rgb="FF3F3F76"/>
        <rFont val="Trebuchet MS"/>
        <family val="2"/>
        <charset val="238"/>
      </rPr>
      <t>)</t>
    </r>
  </si>
  <si>
    <t>Populație TERITORIU GAL (nr. locuitori)</t>
  </si>
  <si>
    <r>
      <t>CONTRIBUȚIA PUBLICĂ NERAMBURSABILĂ/ MĂSURĂ</t>
    </r>
    <r>
      <rPr>
        <b/>
        <sz val="11"/>
        <color rgb="FF3F3F76"/>
        <rFont val="Trebuchet MS"/>
        <family val="2"/>
        <charset val="238"/>
      </rPr>
      <t xml:space="preserve"> (FEADR + BUGET NAȚIONAL)
EURO</t>
    </r>
  </si>
  <si>
    <r>
      <t>VALOARE PROCENTUALĂ</t>
    </r>
    <r>
      <rPr>
        <b/>
        <vertAlign val="superscript"/>
        <sz val="11"/>
        <color rgb="FF3F3F76"/>
        <rFont val="Trebuchet MS"/>
        <family val="2"/>
        <charset val="238"/>
      </rPr>
      <t>2</t>
    </r>
    <r>
      <rPr>
        <b/>
        <sz val="11"/>
        <color rgb="FF3F3F76"/>
        <rFont val="Trebuchet MS"/>
        <family val="2"/>
        <charset val="238"/>
      </rPr>
      <t xml:space="preserve"> (%)</t>
    </r>
  </si>
  <si>
    <r>
      <t>Alocarea publică ACTUALĂ</t>
    </r>
    <r>
      <rPr>
        <b/>
        <sz val="11"/>
        <color rgb="FFFF0000"/>
        <rFont val="Calibri"/>
        <family val="2"/>
        <charset val="238"/>
      </rPr>
      <t>¹</t>
    </r>
  </si>
  <si>
    <r>
      <t xml:space="preserve">[2] </t>
    </r>
    <r>
      <rPr>
        <b/>
        <sz val="11"/>
        <color theme="3"/>
        <rFont val="Trebuchet MS"/>
        <family val="2"/>
        <charset val="238"/>
      </rPr>
      <t>Va fi indicată valoarea procentuală pe fiecare prioritate raportată la valoare totală SDL</t>
    </r>
  </si>
  <si>
    <r>
      <t>Cheltuieli de funcționare și animare</t>
    </r>
    <r>
      <rPr>
        <b/>
        <sz val="11"/>
        <color rgb="FF3F3F76"/>
        <rFont val="Calibri"/>
        <family val="2"/>
        <charset val="238"/>
      </rPr>
      <t>³</t>
    </r>
  </si>
  <si>
    <r>
      <t xml:space="preserve">[3] </t>
    </r>
    <r>
      <rPr>
        <b/>
        <sz val="11"/>
        <color theme="3"/>
        <rFont val="Trebuchet MS"/>
        <family val="2"/>
        <charset val="238"/>
      </rPr>
      <t>Valoarea alocată nu trebuie să depășească 20% (25% pentru Delta Dunării) din costurile publice totale efectuate pentru această strategie.</t>
    </r>
  </si>
  <si>
    <t xml:space="preserve"> </t>
  </si>
  <si>
    <t xml:space="preserve">Alocarea publică TRANZIȚIE - FEADR </t>
  </si>
  <si>
    <t>ANEXA 4T - Planul de finanțare TRANZIȚIE - FEADR</t>
  </si>
  <si>
    <t>TOTAL GENERAL - FEADR</t>
  </si>
  <si>
    <r>
      <t xml:space="preserve">[1] </t>
    </r>
    <r>
      <rPr>
        <b/>
        <sz val="11"/>
        <color theme="3"/>
        <rFont val="Trebuchet MS"/>
        <family val="2"/>
        <charset val="238"/>
      </rPr>
      <t>Valoarea publică alocată pe măsuri și cheltuieli de funcționare și animare, aferente planului financiar în vigoare</t>
    </r>
  </si>
  <si>
    <t>TOTAL 19.2</t>
  </si>
  <si>
    <t>ANEXA 4 E - Planul de finanțare EURI</t>
  </si>
  <si>
    <t>ALOCARE  EURI (euro)</t>
  </si>
  <si>
    <r>
      <t xml:space="preserve">CONTRIBUȚIA PUBLICĂ NERAMBURSABILĂ/ MĂSURĂ - </t>
    </r>
    <r>
      <rPr>
        <b/>
        <sz val="11"/>
        <color rgb="FFFF0000"/>
        <rFont val="Trebuchet MS"/>
        <family val="2"/>
        <charset val="238"/>
      </rPr>
      <t>EURI</t>
    </r>
    <r>
      <rPr>
        <b/>
        <sz val="11"/>
        <color rgb="FF3F3F76"/>
        <rFont val="Trebuchet MS"/>
        <family val="2"/>
        <charset val="238"/>
      </rPr>
      <t xml:space="preserve">
(euro)</t>
    </r>
  </si>
  <si>
    <r>
      <t xml:space="preserve">CONTRIBUȚIA PUBLICĂ NERAMBURSABILĂ/ PRIORITATE - </t>
    </r>
    <r>
      <rPr>
        <b/>
        <sz val="11"/>
        <color rgb="FFFF0000"/>
        <rFont val="Trebuchet MS"/>
        <family val="2"/>
        <charset val="238"/>
      </rPr>
      <t>EURI</t>
    </r>
    <r>
      <rPr>
        <b/>
        <sz val="11"/>
        <color rgb="FF3F3F76"/>
        <rFont val="Trebuchet MS"/>
        <family val="2"/>
        <charset val="238"/>
      </rPr>
      <t xml:space="preserve">
(euro)</t>
    </r>
  </si>
  <si>
    <t>TOTAL GENERAL - EURI</t>
  </si>
  <si>
    <t xml:space="preserve">    Valoarea alocată sM 19.4 și procentul aferent acesteia se calculează prin raportare la valoarea totală a sM 19.2 FEADR + EURI  </t>
  </si>
  <si>
    <t>P2. Cresterea viabilitatii exploatatiilor si a competitivitatii tuturor tipurilor de agricultura in toate regiunile si promovarea tehnologiilor agricole inovatoare si a gestionarii durabile a padurilor</t>
  </si>
  <si>
    <t>P6: Promovarea incluziunii sociale, a reducerii saraciei si a dezvoltarii economice in zonele rurale</t>
  </si>
  <si>
    <t>M2/6A Investitii pentru dezvoltarea sectorului non-agricol</t>
  </si>
  <si>
    <t>M3/6B Dezvoltarea comunitatii rurale</t>
  </si>
  <si>
    <t>M4/6B Investitii in infrastructura sociala</t>
  </si>
  <si>
    <t>M5/6B Promovarea formelor asociative in context cultural</t>
  </si>
  <si>
    <t>M1/2A Investitii in exploatatii agricole si procesare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</si>
</sst>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Trebuchet MS"/>
      <family val="2"/>
      <charset val="238"/>
    </font>
    <font>
      <b/>
      <vertAlign val="superscript"/>
      <sz val="11"/>
      <color theme="3"/>
      <name val="Trebuchet MS"/>
      <family val="2"/>
      <charset val="238"/>
    </font>
    <font>
      <b/>
      <sz val="11"/>
      <color theme="3"/>
      <name val="Trebuchet MS"/>
      <family val="2"/>
      <charset val="238"/>
    </font>
    <font>
      <b/>
      <sz val="11"/>
      <color theme="1"/>
      <name val="Trebuchet MS"/>
      <family val="2"/>
      <charset val="238"/>
    </font>
    <font>
      <b/>
      <sz val="11"/>
      <color rgb="FF3F3F76"/>
      <name val="Trebuchet MS"/>
      <family val="2"/>
      <charset val="238"/>
    </font>
    <font>
      <b/>
      <vertAlign val="superscript"/>
      <sz val="11"/>
      <color rgb="FF3F3F76"/>
      <name val="Trebuchet MS"/>
      <family val="2"/>
      <charset val="238"/>
    </font>
    <font>
      <b/>
      <vertAlign val="superscript"/>
      <sz val="9"/>
      <color theme="3"/>
      <name val="Trebuchet MS"/>
      <family val="2"/>
      <charset val="238"/>
    </font>
    <font>
      <b/>
      <sz val="11"/>
      <color rgb="FFFF0000"/>
      <name val="Trebuchet MS"/>
      <family val="2"/>
      <charset val="238"/>
    </font>
    <font>
      <b/>
      <sz val="11"/>
      <color rgb="FF3F3F76"/>
      <name val="Calibri"/>
      <family val="2"/>
      <charset val="238"/>
    </font>
    <font>
      <b/>
      <sz val="11"/>
      <color rgb="FFFF0000"/>
      <name val="Calibri"/>
      <family val="2"/>
      <charset val="238"/>
    </font>
    <font>
      <b/>
      <sz val="11"/>
      <color rgb="FFFF0000"/>
      <name val="Trebuchet MS"/>
      <family val="2"/>
    </font>
    <font>
      <b/>
      <sz val="11"/>
      <color theme="3"/>
      <name val="Trebuchet MS"/>
      <family val="2"/>
    </font>
    <font>
      <sz val="11"/>
      <color rgb="FFFF0000"/>
      <name val="Calibri"/>
      <family val="2"/>
      <charset val="238"/>
      <scheme val="minor"/>
    </font>
    <font>
      <b/>
      <sz val="11"/>
      <color theme="3" tint="-0.249977111117893"/>
      <name val="Trebuchet MS"/>
      <family val="2"/>
    </font>
    <font>
      <b/>
      <sz val="11"/>
      <color theme="3" tint="-0.249977111117893"/>
      <name val="Trebuchet MS"/>
      <family val="2"/>
      <charset val="238"/>
    </font>
    <font>
      <b/>
      <sz val="11"/>
      <color rgb="FF002060"/>
      <name val="Trebuchet MS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BCDEE"/>
        <bgColor indexed="64"/>
      </patternFill>
    </fill>
  </fills>
  <borders count="4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/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theme="7" tint="-0.249977111117893"/>
      </left>
      <right/>
      <top style="thin">
        <color indexed="64"/>
      </top>
      <bottom style="medium">
        <color theme="7" tint="-0.249977111117893"/>
      </bottom>
      <diagonal/>
    </border>
    <border>
      <left/>
      <right/>
      <top style="thin">
        <color indexed="64"/>
      </top>
      <bottom style="medium">
        <color theme="7" tint="-0.249977111117893"/>
      </bottom>
      <diagonal/>
    </border>
    <border>
      <left/>
      <right style="thin">
        <color indexed="64"/>
      </right>
      <top style="thin">
        <color indexed="64"/>
      </top>
      <bottom style="medium">
        <color theme="7" tint="-0.249977111117893"/>
      </bottom>
      <diagonal/>
    </border>
    <border>
      <left style="thin">
        <color indexed="64"/>
      </left>
      <right/>
      <top style="thin">
        <color indexed="64"/>
      </top>
      <bottom style="medium">
        <color theme="7" tint="-0.249977111117893"/>
      </bottom>
      <diagonal/>
    </border>
    <border>
      <left/>
      <right style="medium">
        <color theme="7" tint="-0.249977111117893"/>
      </right>
      <top style="thin">
        <color indexed="64"/>
      </top>
      <bottom style="medium">
        <color theme="7" tint="-0.249977111117893"/>
      </bottom>
      <diagonal/>
    </border>
    <border>
      <left style="thin">
        <color rgb="FF7F7F7F"/>
      </left>
      <right style="thin">
        <color rgb="FF7F7F7F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medium">
        <color indexed="64"/>
      </top>
      <bottom style="thin">
        <color rgb="FF7F7F7F"/>
      </bottom>
      <diagonal/>
    </border>
    <border>
      <left style="thin">
        <color rgb="FF7F7F7F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theme="7" tint="-0.249977111117893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7F7F7F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7F7F7F"/>
      </right>
      <top style="thin">
        <color rgb="FF7F7F7F"/>
      </top>
      <bottom/>
      <diagonal/>
    </border>
    <border>
      <left style="thin">
        <color rgb="FF7F7F7F"/>
      </left>
      <right/>
      <top style="thin">
        <color rgb="FF7F7F7F"/>
      </top>
      <bottom/>
      <diagonal/>
    </border>
    <border>
      <left style="thin">
        <color rgb="FF7F7F7F"/>
      </left>
      <right/>
      <top/>
      <bottom/>
      <diagonal/>
    </border>
    <border>
      <left style="thin">
        <color rgb="FF7F7F7F"/>
      </left>
      <right/>
      <top/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81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vertical="center"/>
    </xf>
    <xf numFmtId="0" fontId="5" fillId="0" borderId="0" xfId="0" applyFont="1"/>
    <xf numFmtId="0" fontId="6" fillId="0" borderId="0" xfId="0" applyFont="1"/>
    <xf numFmtId="0" fontId="5" fillId="0" borderId="0" xfId="0" applyFont="1" applyAlignment="1">
      <alignment vertical="center"/>
    </xf>
    <xf numFmtId="0" fontId="7" fillId="0" borderId="2" xfId="1" applyFont="1" applyFill="1" applyBorder="1" applyAlignment="1"/>
    <xf numFmtId="0" fontId="9" fillId="0" borderId="0" xfId="0" applyFont="1" applyAlignment="1">
      <alignment vertical="center"/>
    </xf>
    <xf numFmtId="0" fontId="7" fillId="2" borderId="10" xfId="1" applyFont="1" applyBorder="1" applyAlignment="1">
      <alignment horizontal="center" vertical="center" wrapText="1"/>
    </xf>
    <xf numFmtId="3" fontId="7" fillId="0" borderId="3" xfId="1" applyNumberFormat="1" applyFont="1" applyFill="1" applyBorder="1" applyAlignment="1">
      <alignment wrapText="1"/>
    </xf>
    <xf numFmtId="0" fontId="7" fillId="2" borderId="3" xfId="1" applyFont="1" applyBorder="1" applyAlignment="1">
      <alignment horizontal="center" vertical="center" wrapText="1"/>
    </xf>
    <xf numFmtId="0" fontId="7" fillId="0" borderId="9" xfId="1" applyFont="1" applyFill="1" applyBorder="1" applyAlignment="1"/>
    <xf numFmtId="0" fontId="10" fillId="2" borderId="20" xfId="1" applyFont="1" applyBorder="1" applyAlignment="1">
      <alignment horizontal="center" vertical="center" wrapText="1"/>
    </xf>
    <xf numFmtId="0" fontId="10" fillId="2" borderId="12" xfId="1" applyFont="1" applyBorder="1" applyAlignment="1">
      <alignment horizontal="center" vertical="center" wrapText="1"/>
    </xf>
    <xf numFmtId="0" fontId="7" fillId="2" borderId="11" xfId="1" applyFont="1" applyBorder="1" applyAlignment="1">
      <alignment horizontal="center" vertical="center" wrapText="1"/>
    </xf>
    <xf numFmtId="49" fontId="7" fillId="2" borderId="13" xfId="1" applyNumberFormat="1" applyFont="1" applyBorder="1" applyAlignment="1">
      <alignment horizontal="center" vertical="center" wrapText="1"/>
    </xf>
    <xf numFmtId="0" fontId="10" fillId="2" borderId="1" xfId="1" applyFont="1" applyAlignment="1">
      <alignment horizontal="center" vertical="center" wrapText="1"/>
    </xf>
    <xf numFmtId="0" fontId="7" fillId="2" borderId="23" xfId="1" applyFont="1" applyBorder="1" applyAlignment="1">
      <alignment horizontal="center" vertical="center" wrapText="1"/>
    </xf>
    <xf numFmtId="0" fontId="7" fillId="2" borderId="24" xfId="1" applyFont="1" applyBorder="1" applyAlignment="1">
      <alignment horizontal="center" vertical="center" wrapText="1"/>
    </xf>
    <xf numFmtId="0" fontId="13" fillId="0" borderId="0" xfId="0" applyFont="1" applyAlignment="1">
      <alignment horizontal="left" vertical="top"/>
    </xf>
    <xf numFmtId="0" fontId="14" fillId="0" borderId="0" xfId="0" applyFont="1" applyAlignment="1">
      <alignment vertical="center"/>
    </xf>
    <xf numFmtId="49" fontId="7" fillId="2" borderId="37" xfId="1" applyNumberFormat="1" applyFont="1" applyBorder="1" applyAlignment="1">
      <alignment horizontal="center" vertical="center" wrapText="1"/>
    </xf>
    <xf numFmtId="4" fontId="0" fillId="0" borderId="0" xfId="0" applyNumberFormat="1"/>
    <xf numFmtId="4" fontId="15" fillId="0" borderId="0" xfId="0" applyNumberFormat="1" applyFont="1"/>
    <xf numFmtId="49" fontId="7" fillId="2" borderId="26" xfId="1" applyNumberFormat="1" applyFont="1" applyBorder="1" applyAlignment="1">
      <alignment horizontal="center" vertical="center" wrapText="1"/>
    </xf>
    <xf numFmtId="0" fontId="7" fillId="2" borderId="38" xfId="1" applyFont="1" applyBorder="1" applyAlignment="1">
      <alignment horizontal="center" vertical="center" wrapText="1"/>
    </xf>
    <xf numFmtId="0" fontId="7" fillId="2" borderId="39" xfId="1" applyFont="1" applyBorder="1" applyAlignment="1">
      <alignment horizontal="center" vertical="center" wrapText="1"/>
    </xf>
    <xf numFmtId="0" fontId="7" fillId="2" borderId="2" xfId="1" applyFont="1" applyBorder="1" applyAlignment="1">
      <alignment horizontal="center" vertical="center" wrapText="1"/>
    </xf>
    <xf numFmtId="0" fontId="16" fillId="0" borderId="10" xfId="0" applyFont="1" applyBorder="1"/>
    <xf numFmtId="3" fontId="16" fillId="0" borderId="10" xfId="1" applyNumberFormat="1" applyFont="1" applyFill="1" applyBorder="1" applyAlignment="1">
      <alignment wrapText="1"/>
    </xf>
    <xf numFmtId="4" fontId="16" fillId="0" borderId="10" xfId="1" applyNumberFormat="1" applyFont="1" applyFill="1" applyBorder="1" applyAlignment="1">
      <alignment wrapText="1"/>
    </xf>
    <xf numFmtId="0" fontId="7" fillId="3" borderId="2" xfId="1" applyFont="1" applyFill="1" applyBorder="1" applyAlignment="1">
      <alignment horizontal="left" vertical="center" wrapText="1"/>
    </xf>
    <xf numFmtId="10" fontId="6" fillId="3" borderId="2" xfId="1" applyNumberFormat="1" applyFont="1" applyFill="1" applyBorder="1" applyAlignment="1">
      <alignment horizontal="center" vertical="center" wrapText="1"/>
    </xf>
    <xf numFmtId="0" fontId="7" fillId="3" borderId="10" xfId="1" applyFont="1" applyFill="1" applyBorder="1" applyAlignment="1">
      <alignment horizontal="left" vertical="center" wrapText="1"/>
    </xf>
    <xf numFmtId="4" fontId="5" fillId="0" borderId="0" xfId="0" applyNumberFormat="1" applyFont="1"/>
    <xf numFmtId="4" fontId="7" fillId="0" borderId="10" xfId="1" applyNumberFormat="1" applyFont="1" applyFill="1" applyBorder="1" applyAlignment="1">
      <alignment wrapText="1"/>
    </xf>
    <xf numFmtId="4" fontId="7" fillId="3" borderId="43" xfId="1" applyNumberFormat="1" applyFont="1" applyFill="1" applyBorder="1" applyAlignment="1">
      <alignment horizontal="center" vertical="center" wrapText="1"/>
    </xf>
    <xf numFmtId="9" fontId="7" fillId="3" borderId="10" xfId="1" applyNumberFormat="1" applyFont="1" applyFill="1" applyBorder="1" applyAlignment="1">
      <alignment horizontal="center" vertical="center" wrapText="1"/>
    </xf>
    <xf numFmtId="4" fontId="7" fillId="3" borderId="10" xfId="1" applyNumberFormat="1" applyFont="1" applyFill="1" applyBorder="1" applyAlignment="1">
      <alignment horizontal="center" vertical="center" wrapText="1"/>
    </xf>
    <xf numFmtId="4" fontId="10" fillId="3" borderId="10" xfId="1" applyNumberFormat="1" applyFont="1" applyFill="1" applyBorder="1" applyAlignment="1">
      <alignment horizontal="center" vertical="center" wrapText="1"/>
    </xf>
    <xf numFmtId="10" fontId="10" fillId="3" borderId="35" xfId="1" applyNumberFormat="1" applyFont="1" applyFill="1" applyBorder="1" applyAlignment="1">
      <alignment horizontal="center" vertical="center" wrapText="1"/>
    </xf>
    <xf numFmtId="4" fontId="10" fillId="5" borderId="20" xfId="1" applyNumberFormat="1" applyFont="1" applyFill="1" applyBorder="1" applyAlignment="1">
      <alignment horizontal="center" wrapText="1"/>
    </xf>
    <xf numFmtId="4" fontId="10" fillId="5" borderId="20" xfId="1" applyNumberFormat="1" applyFont="1" applyFill="1" applyBorder="1" applyAlignment="1">
      <alignment horizontal="center" vertical="center" wrapText="1"/>
    </xf>
    <xf numFmtId="4" fontId="7" fillId="5" borderId="20" xfId="1" applyNumberFormat="1" applyFont="1" applyFill="1" applyBorder="1" applyAlignment="1">
      <alignment horizontal="center" vertical="center" wrapText="1"/>
    </xf>
    <xf numFmtId="10" fontId="7" fillId="5" borderId="30" xfId="1" applyNumberFormat="1" applyFont="1" applyFill="1" applyBorder="1" applyAlignment="1">
      <alignment horizontal="center" vertical="center" wrapText="1"/>
    </xf>
    <xf numFmtId="4" fontId="7" fillId="4" borderId="31" xfId="1" applyNumberFormat="1" applyFont="1" applyFill="1" applyBorder="1" applyAlignment="1">
      <alignment horizontal="center" vertical="center" wrapText="1"/>
    </xf>
    <xf numFmtId="10" fontId="17" fillId="4" borderId="34" xfId="1" applyNumberFormat="1" applyFont="1" applyFill="1" applyBorder="1" applyAlignment="1">
      <alignment horizontal="center" vertical="center" wrapText="1"/>
    </xf>
    <xf numFmtId="4" fontId="10" fillId="4" borderId="13" xfId="1" applyNumberFormat="1" applyFont="1" applyFill="1" applyBorder="1" applyAlignment="1">
      <alignment horizontal="center" vertical="center" wrapText="1"/>
    </xf>
    <xf numFmtId="0" fontId="7" fillId="3" borderId="10" xfId="1" applyFont="1" applyFill="1" applyBorder="1" applyAlignment="1">
      <alignment horizontal="left" wrapText="1"/>
    </xf>
    <xf numFmtId="4" fontId="7" fillId="0" borderId="1" xfId="1" applyNumberFormat="1" applyFont="1" applyFill="1" applyAlignment="1">
      <alignment wrapText="1"/>
    </xf>
    <xf numFmtId="4" fontId="10" fillId="5" borderId="30" xfId="1" applyNumberFormat="1" applyFont="1" applyFill="1" applyBorder="1" applyAlignment="1">
      <alignment horizontal="center" wrapText="1"/>
    </xf>
    <xf numFmtId="4" fontId="18" fillId="4" borderId="13" xfId="1" applyNumberFormat="1" applyFont="1" applyFill="1" applyBorder="1" applyAlignment="1">
      <alignment horizontal="center" vertical="center" wrapText="1"/>
    </xf>
    <xf numFmtId="0" fontId="7" fillId="2" borderId="15" xfId="1" applyFont="1" applyBorder="1" applyAlignment="1">
      <alignment horizontal="center" vertical="center" wrapText="1"/>
    </xf>
    <xf numFmtId="0" fontId="7" fillId="2" borderId="20" xfId="1" applyFont="1" applyBorder="1" applyAlignment="1">
      <alignment horizontal="center" vertical="center" wrapText="1"/>
    </xf>
    <xf numFmtId="0" fontId="7" fillId="2" borderId="18" xfId="1" applyFont="1" applyBorder="1" applyAlignment="1">
      <alignment horizontal="center" vertical="center" wrapText="1"/>
    </xf>
    <xf numFmtId="0" fontId="7" fillId="2" borderId="22" xfId="1" applyFont="1" applyBorder="1" applyAlignment="1">
      <alignment horizontal="center" vertical="center" wrapText="1"/>
    </xf>
    <xf numFmtId="0" fontId="7" fillId="4" borderId="32" xfId="1" applyFont="1" applyFill="1" applyBorder="1" applyAlignment="1">
      <alignment horizontal="left" vertical="top" wrapText="1"/>
    </xf>
    <xf numFmtId="0" fontId="7" fillId="4" borderId="33" xfId="1" applyFont="1" applyFill="1" applyBorder="1" applyAlignment="1">
      <alignment horizontal="left" vertical="top" wrapText="1"/>
    </xf>
    <xf numFmtId="0" fontId="7" fillId="4" borderId="31" xfId="1" applyFont="1" applyFill="1" applyBorder="1" applyAlignment="1">
      <alignment horizontal="left" vertical="top" wrapText="1"/>
    </xf>
    <xf numFmtId="49" fontId="7" fillId="2" borderId="14" xfId="1" applyNumberFormat="1" applyFont="1" applyBorder="1" applyAlignment="1">
      <alignment horizontal="center" vertical="center" wrapText="1"/>
    </xf>
    <xf numFmtId="49" fontId="7" fillId="2" borderId="19" xfId="1" applyNumberFormat="1" applyFont="1" applyBorder="1" applyAlignment="1">
      <alignment horizontal="center" vertical="center" wrapText="1"/>
    </xf>
    <xf numFmtId="0" fontId="7" fillId="2" borderId="16" xfId="1" applyFont="1" applyBorder="1" applyAlignment="1">
      <alignment horizontal="center" vertical="center" wrapText="1"/>
    </xf>
    <xf numFmtId="0" fontId="7" fillId="2" borderId="21" xfId="1" applyFont="1" applyBorder="1" applyAlignment="1">
      <alignment horizontal="center" vertical="center" wrapText="1"/>
    </xf>
    <xf numFmtId="0" fontId="7" fillId="2" borderId="11" xfId="1" applyFont="1" applyBorder="1" applyAlignment="1">
      <alignment horizontal="center" vertical="center" wrapText="1"/>
    </xf>
    <xf numFmtId="0" fontId="7" fillId="2" borderId="17" xfId="1" applyFont="1" applyBorder="1" applyAlignment="1">
      <alignment horizontal="center" vertical="center" wrapText="1"/>
    </xf>
    <xf numFmtId="0" fontId="7" fillId="3" borderId="40" xfId="1" applyFont="1" applyFill="1" applyBorder="1" applyAlignment="1">
      <alignment horizontal="left" vertical="center" wrapText="1"/>
    </xf>
    <xf numFmtId="0" fontId="7" fillId="3" borderId="41" xfId="1" applyFont="1" applyFill="1" applyBorder="1" applyAlignment="1">
      <alignment horizontal="left" vertical="center" wrapText="1"/>
    </xf>
    <xf numFmtId="0" fontId="7" fillId="3" borderId="42" xfId="1" applyFont="1" applyFill="1" applyBorder="1" applyAlignment="1">
      <alignment horizontal="left" vertical="center" wrapText="1"/>
    </xf>
    <xf numFmtId="4" fontId="10" fillId="3" borderId="10" xfId="1" applyNumberFormat="1" applyFont="1" applyFill="1" applyBorder="1" applyAlignment="1">
      <alignment horizontal="center" vertical="center" wrapText="1"/>
    </xf>
    <xf numFmtId="10" fontId="10" fillId="3" borderId="25" xfId="1" applyNumberFormat="1" applyFont="1" applyFill="1" applyBorder="1" applyAlignment="1">
      <alignment horizontal="center" vertical="center" wrapText="1"/>
    </xf>
    <xf numFmtId="0" fontId="7" fillId="5" borderId="4" xfId="1" applyFont="1" applyFill="1" applyBorder="1" applyAlignment="1">
      <alignment horizontal="center" wrapText="1"/>
    </xf>
    <xf numFmtId="0" fontId="7" fillId="5" borderId="5" xfId="1" applyFont="1" applyFill="1" applyBorder="1" applyAlignment="1">
      <alignment horizontal="center" wrapText="1"/>
    </xf>
    <xf numFmtId="0" fontId="7" fillId="5" borderId="6" xfId="1" applyFont="1" applyFill="1" applyBorder="1" applyAlignment="1">
      <alignment horizontal="center" wrapText="1"/>
    </xf>
    <xf numFmtId="4" fontId="10" fillId="5" borderId="7" xfId="1" applyNumberFormat="1" applyFont="1" applyFill="1" applyBorder="1" applyAlignment="1">
      <alignment horizontal="center" vertical="center" wrapText="1"/>
    </xf>
    <xf numFmtId="4" fontId="10" fillId="5" borderId="5" xfId="1" applyNumberFormat="1" applyFont="1" applyFill="1" applyBorder="1" applyAlignment="1">
      <alignment horizontal="center" vertical="center" wrapText="1"/>
    </xf>
    <xf numFmtId="4" fontId="10" fillId="5" borderId="8" xfId="1" applyNumberFormat="1" applyFont="1" applyFill="1" applyBorder="1" applyAlignment="1">
      <alignment horizontal="center" vertical="center" wrapText="1"/>
    </xf>
    <xf numFmtId="49" fontId="7" fillId="2" borderId="36" xfId="1" applyNumberFormat="1" applyFont="1" applyBorder="1" applyAlignment="1">
      <alignment horizontal="center" vertical="center" wrapText="1"/>
    </xf>
    <xf numFmtId="0" fontId="7" fillId="5" borderId="27" xfId="1" applyFont="1" applyFill="1" applyBorder="1" applyAlignment="1">
      <alignment horizontal="center" wrapText="1"/>
    </xf>
    <xf numFmtId="0" fontId="7" fillId="5" borderId="28" xfId="1" applyFont="1" applyFill="1" applyBorder="1" applyAlignment="1">
      <alignment horizontal="center" wrapText="1"/>
    </xf>
    <xf numFmtId="0" fontId="7" fillId="5" borderId="29" xfId="1" applyFont="1" applyFill="1" applyBorder="1" applyAlignment="1">
      <alignment horizontal="center" wrapText="1"/>
    </xf>
  </cellXfs>
  <cellStyles count="2">
    <cellStyle name="Input" xfId="1" builtinId="20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1"/>
  <sheetViews>
    <sheetView tabSelected="1" zoomScale="85" zoomScaleNormal="85" workbookViewId="0">
      <selection activeCell="K7" sqref="K7"/>
    </sheetView>
  </sheetViews>
  <sheetFormatPr defaultRowHeight="15" x14ac:dyDescent="0.25"/>
  <cols>
    <col min="1" max="1" width="16" customWidth="1"/>
    <col min="2" max="2" width="50.85546875" customWidth="1"/>
    <col min="3" max="3" width="43.7109375" customWidth="1"/>
    <col min="4" max="4" width="17.7109375" customWidth="1"/>
    <col min="5" max="7" width="16.42578125" customWidth="1"/>
    <col min="8" max="8" width="26.85546875" customWidth="1"/>
    <col min="9" max="9" width="17.5703125" customWidth="1"/>
  </cols>
  <sheetData>
    <row r="1" spans="1:11" ht="16.5" customHeight="1" x14ac:dyDescent="0.3">
      <c r="A1" s="7" t="s">
        <v>19</v>
      </c>
      <c r="B1" s="5"/>
      <c r="C1" s="5"/>
      <c r="D1" s="5"/>
      <c r="E1" s="5"/>
      <c r="F1" s="5"/>
      <c r="G1" s="5"/>
      <c r="H1" s="5"/>
      <c r="I1" s="5"/>
      <c r="J1" s="2"/>
      <c r="K1" s="2"/>
    </row>
    <row r="2" spans="1:11" ht="16.5" x14ac:dyDescent="0.3">
      <c r="A2" s="12"/>
      <c r="B2" s="5"/>
      <c r="C2" s="5"/>
      <c r="D2" s="5"/>
      <c r="E2" s="5"/>
      <c r="F2" s="5"/>
      <c r="G2" s="5"/>
      <c r="H2" s="5"/>
      <c r="I2" s="5"/>
      <c r="J2" s="2"/>
      <c r="K2" s="2"/>
    </row>
    <row r="3" spans="1:11" ht="49.5" x14ac:dyDescent="0.3">
      <c r="A3" s="26" t="s">
        <v>9</v>
      </c>
      <c r="B3" s="27" t="s">
        <v>10</v>
      </c>
      <c r="C3" s="28" t="s">
        <v>8</v>
      </c>
      <c r="E3" s="2" t="s">
        <v>17</v>
      </c>
      <c r="F3" s="2"/>
      <c r="G3" s="2"/>
      <c r="H3" s="5"/>
      <c r="I3" s="5"/>
      <c r="J3" s="2"/>
      <c r="K3" s="2"/>
    </row>
    <row r="4" spans="1:11" ht="16.5" x14ac:dyDescent="0.3">
      <c r="A4" s="29">
        <v>431.55</v>
      </c>
      <c r="B4" s="30">
        <v>20796</v>
      </c>
      <c r="C4" s="31">
        <f>E16</f>
        <v>1866473.48</v>
      </c>
      <c r="E4" s="2"/>
      <c r="F4" s="2"/>
      <c r="G4" s="2"/>
      <c r="H4" s="5"/>
      <c r="I4" s="5"/>
      <c r="J4" s="2"/>
      <c r="K4" s="2"/>
    </row>
    <row r="5" spans="1:11" ht="16.5" x14ac:dyDescent="0.3">
      <c r="A5" s="5"/>
      <c r="B5" s="5"/>
      <c r="C5" s="5"/>
      <c r="D5" s="5"/>
      <c r="E5" s="5"/>
      <c r="F5" s="5"/>
      <c r="G5" s="5"/>
      <c r="H5" s="5"/>
      <c r="I5" s="5"/>
      <c r="J5" s="2"/>
      <c r="K5" s="2"/>
    </row>
    <row r="6" spans="1:11" ht="17.25" thickBot="1" x14ac:dyDescent="0.35">
      <c r="A6" s="5"/>
      <c r="B6" s="5"/>
      <c r="C6" s="5"/>
      <c r="D6" s="5"/>
      <c r="E6" s="5"/>
      <c r="F6" s="5"/>
      <c r="G6" s="5"/>
      <c r="H6" s="5"/>
      <c r="I6" s="5"/>
      <c r="J6" s="2"/>
      <c r="K6" s="2"/>
    </row>
    <row r="7" spans="1:11" ht="71.25" customHeight="1" x14ac:dyDescent="0.3">
      <c r="A7" s="60" t="s">
        <v>7</v>
      </c>
      <c r="B7" s="53" t="s">
        <v>0</v>
      </c>
      <c r="C7" s="53" t="s">
        <v>1</v>
      </c>
      <c r="D7" s="62" t="s">
        <v>2</v>
      </c>
      <c r="E7" s="64" t="s">
        <v>11</v>
      </c>
      <c r="F7" s="65"/>
      <c r="G7" s="65"/>
      <c r="H7" s="53" t="s">
        <v>3</v>
      </c>
      <c r="I7" s="55" t="s">
        <v>12</v>
      </c>
      <c r="J7" s="2"/>
      <c r="K7" s="2"/>
    </row>
    <row r="8" spans="1:11" ht="66.75" thickBot="1" x14ac:dyDescent="0.35">
      <c r="A8" s="61"/>
      <c r="B8" s="54"/>
      <c r="C8" s="54"/>
      <c r="D8" s="63"/>
      <c r="E8" s="13" t="s">
        <v>13</v>
      </c>
      <c r="F8" s="13" t="s">
        <v>18</v>
      </c>
      <c r="G8" s="14" t="s">
        <v>4</v>
      </c>
      <c r="H8" s="54"/>
      <c r="I8" s="56"/>
      <c r="J8" s="2"/>
      <c r="K8" s="2"/>
    </row>
    <row r="9" spans="1:11" ht="82.5" x14ac:dyDescent="0.3">
      <c r="A9" s="60" t="s">
        <v>6</v>
      </c>
      <c r="B9" s="32" t="s">
        <v>29</v>
      </c>
      <c r="C9" s="32" t="s">
        <v>35</v>
      </c>
      <c r="D9" s="33">
        <v>0.7</v>
      </c>
      <c r="E9" s="37">
        <v>307106.8</v>
      </c>
      <c r="F9" s="37">
        <v>0</v>
      </c>
      <c r="G9" s="37">
        <f>E9+F9</f>
        <v>307106.8</v>
      </c>
      <c r="H9" s="37">
        <f>G9</f>
        <v>307106.8</v>
      </c>
      <c r="I9" s="41">
        <f>H9/$E$16</f>
        <v>0.16453852856243101</v>
      </c>
      <c r="J9" s="2"/>
      <c r="K9" s="2"/>
    </row>
    <row r="10" spans="1:11" ht="33" x14ac:dyDescent="0.3">
      <c r="A10" s="77"/>
      <c r="B10" s="66" t="s">
        <v>30</v>
      </c>
      <c r="C10" s="34" t="s">
        <v>31</v>
      </c>
      <c r="D10" s="38">
        <v>0.9</v>
      </c>
      <c r="E10" s="39">
        <v>302409.8</v>
      </c>
      <c r="F10" s="39">
        <v>0</v>
      </c>
      <c r="G10" s="39">
        <f t="shared" ref="G10:G13" si="0">E10+F10</f>
        <v>302409.8</v>
      </c>
      <c r="H10" s="69">
        <f>SUM(G10:G13)</f>
        <v>1174220.8599999999</v>
      </c>
      <c r="I10" s="70">
        <f>H10/$E$16</f>
        <v>0.62911199788383809</v>
      </c>
      <c r="J10" s="2"/>
      <c r="K10" s="2"/>
    </row>
    <row r="11" spans="1:11" ht="16.5" x14ac:dyDescent="0.3">
      <c r="A11" s="77"/>
      <c r="B11" s="67"/>
      <c r="C11" s="34" t="s">
        <v>32</v>
      </c>
      <c r="D11" s="38">
        <v>1</v>
      </c>
      <c r="E11" s="39">
        <v>646701</v>
      </c>
      <c r="F11" s="40">
        <v>150665.1</v>
      </c>
      <c r="G11" s="40">
        <f t="shared" si="0"/>
        <v>797366.1</v>
      </c>
      <c r="H11" s="69"/>
      <c r="I11" s="70"/>
      <c r="J11" s="2"/>
      <c r="K11" s="2"/>
    </row>
    <row r="12" spans="1:11" ht="16.5" x14ac:dyDescent="0.3">
      <c r="A12" s="77"/>
      <c r="B12" s="67"/>
      <c r="C12" s="34" t="s">
        <v>33</v>
      </c>
      <c r="D12" s="38">
        <v>1</v>
      </c>
      <c r="E12" s="39">
        <v>62444.959999999999</v>
      </c>
      <c r="F12" s="39">
        <v>0</v>
      </c>
      <c r="G12" s="39">
        <f t="shared" si="0"/>
        <v>62444.959999999999</v>
      </c>
      <c r="H12" s="69"/>
      <c r="I12" s="70"/>
      <c r="J12" s="2"/>
      <c r="K12" s="2"/>
    </row>
    <row r="13" spans="1:11" ht="33" x14ac:dyDescent="0.3">
      <c r="A13" s="77"/>
      <c r="B13" s="68"/>
      <c r="C13" s="34" t="s">
        <v>34</v>
      </c>
      <c r="D13" s="38">
        <v>1</v>
      </c>
      <c r="E13" s="39">
        <v>12000</v>
      </c>
      <c r="F13" s="39">
        <v>0</v>
      </c>
      <c r="G13" s="39">
        <f t="shared" si="0"/>
        <v>12000</v>
      </c>
      <c r="H13" s="69"/>
      <c r="I13" s="70"/>
      <c r="J13" s="2"/>
      <c r="K13" s="2"/>
    </row>
    <row r="14" spans="1:11" ht="17.25" thickBot="1" x14ac:dyDescent="0.35">
      <c r="A14" s="78" t="s">
        <v>22</v>
      </c>
      <c r="B14" s="79"/>
      <c r="C14" s="79"/>
      <c r="D14" s="80"/>
      <c r="E14" s="43">
        <f>SUM(E9:E13)</f>
        <v>1330662.56</v>
      </c>
      <c r="F14" s="43">
        <f>SUM(F9:F13)</f>
        <v>150665.1</v>
      </c>
      <c r="G14" s="43">
        <f>SUM(G9:G13)</f>
        <v>1481327.66</v>
      </c>
      <c r="H14" s="44"/>
      <c r="I14" s="45"/>
      <c r="J14" s="2"/>
      <c r="K14" s="2"/>
    </row>
    <row r="15" spans="1:11" ht="30" customHeight="1" x14ac:dyDescent="0.3">
      <c r="A15" s="16" t="s">
        <v>5</v>
      </c>
      <c r="B15" s="57" t="s">
        <v>15</v>
      </c>
      <c r="C15" s="58"/>
      <c r="D15" s="59"/>
      <c r="E15" s="52">
        <v>332663.81</v>
      </c>
      <c r="F15" s="48">
        <f>G15-E15</f>
        <v>52482.011999999988</v>
      </c>
      <c r="G15" s="48">
        <f>(FEADR!E16+EURI!E9)*I15</f>
        <v>385145.82199999999</v>
      </c>
      <c r="H15" s="46"/>
      <c r="I15" s="47">
        <v>0.2</v>
      </c>
      <c r="J15" s="20"/>
      <c r="K15" s="2"/>
    </row>
    <row r="16" spans="1:11" ht="17.25" thickBot="1" x14ac:dyDescent="0.35">
      <c r="A16" s="71" t="s">
        <v>20</v>
      </c>
      <c r="B16" s="72"/>
      <c r="C16" s="72"/>
      <c r="D16" s="73"/>
      <c r="E16" s="74">
        <v>1866473.48</v>
      </c>
      <c r="F16" s="75"/>
      <c r="G16" s="75"/>
      <c r="H16" s="75"/>
      <c r="I16" s="76"/>
      <c r="J16" s="2"/>
      <c r="K16" s="2"/>
    </row>
    <row r="17" spans="1:11" ht="16.5" x14ac:dyDescent="0.3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</row>
    <row r="18" spans="1:11" s="1" customFormat="1" ht="18" x14ac:dyDescent="0.3">
      <c r="A18" s="3"/>
      <c r="B18" s="4"/>
      <c r="C18" s="4"/>
      <c r="D18" s="4"/>
      <c r="E18" s="4"/>
      <c r="F18" s="4"/>
      <c r="G18" s="4"/>
      <c r="H18" s="4"/>
      <c r="I18" s="4"/>
      <c r="J18" s="5"/>
      <c r="K18" s="5"/>
    </row>
    <row r="19" spans="1:11" s="1" customFormat="1" ht="18" x14ac:dyDescent="0.3">
      <c r="A19" s="3" t="s">
        <v>21</v>
      </c>
      <c r="B19" s="3"/>
      <c r="C19" s="4"/>
      <c r="D19" s="4"/>
      <c r="E19" s="4"/>
      <c r="F19" s="4"/>
      <c r="G19" s="4"/>
      <c r="H19" s="4"/>
      <c r="I19" s="4"/>
      <c r="J19" s="5"/>
      <c r="K19" s="5"/>
    </row>
    <row r="20" spans="1:11" s="1" customFormat="1" ht="18" x14ac:dyDescent="0.3">
      <c r="A20" s="3" t="s">
        <v>14</v>
      </c>
      <c r="B20" s="3"/>
      <c r="C20" s="3"/>
      <c r="D20" s="4"/>
      <c r="E20" s="4"/>
      <c r="F20" s="4"/>
      <c r="G20" s="4"/>
      <c r="H20" s="4"/>
      <c r="I20" s="4"/>
      <c r="J20" s="5"/>
      <c r="K20" s="5"/>
    </row>
    <row r="21" spans="1:11" s="1" customFormat="1" ht="18" x14ac:dyDescent="0.3">
      <c r="A21" s="3" t="s">
        <v>16</v>
      </c>
      <c r="B21" s="4"/>
      <c r="C21" s="4"/>
      <c r="D21" s="4"/>
      <c r="E21" s="4"/>
      <c r="F21" s="4"/>
      <c r="G21" s="4"/>
      <c r="H21" s="35"/>
      <c r="I21" s="4"/>
      <c r="J21" s="5"/>
      <c r="K21" s="5"/>
    </row>
    <row r="22" spans="1:11" s="1" customFormat="1" ht="16.5" x14ac:dyDescent="0.3">
      <c r="A22" s="21" t="s">
        <v>28</v>
      </c>
      <c r="B22" s="4"/>
      <c r="C22" s="4"/>
      <c r="D22" s="4"/>
      <c r="E22" s="4"/>
      <c r="F22" s="4"/>
      <c r="G22" s="4"/>
      <c r="H22" s="4"/>
      <c r="I22" s="4"/>
      <c r="J22" s="5"/>
      <c r="K22" s="5"/>
    </row>
    <row r="23" spans="1:11" s="1" customFormat="1" ht="18" x14ac:dyDescent="0.3">
      <c r="A23" s="3"/>
      <c r="B23" s="4"/>
      <c r="C23" s="4"/>
      <c r="D23" s="4"/>
      <c r="E23" s="4"/>
      <c r="F23" s="4"/>
      <c r="G23" s="4"/>
      <c r="H23" s="4"/>
      <c r="I23" s="4"/>
      <c r="J23" s="5"/>
      <c r="K23" s="5"/>
    </row>
    <row r="24" spans="1:11" s="1" customFormat="1" ht="16.5" x14ac:dyDescent="0.3">
      <c r="A24" s="6"/>
      <c r="B24" s="4"/>
      <c r="C24" s="4"/>
      <c r="D24" s="4"/>
      <c r="E24" s="4"/>
      <c r="F24" s="4"/>
      <c r="G24" s="4"/>
      <c r="H24" s="4"/>
      <c r="I24" s="4"/>
      <c r="J24" s="5"/>
      <c r="K24" s="5"/>
    </row>
    <row r="25" spans="1:11" ht="17.25" thickBot="1" x14ac:dyDescent="0.3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7" spans="1:11" x14ac:dyDescent="0.25">
      <c r="E27" s="23"/>
    </row>
    <row r="30" spans="1:11" x14ac:dyDescent="0.25">
      <c r="C30" s="24"/>
    </row>
    <row r="31" spans="1:11" x14ac:dyDescent="0.25">
      <c r="E31" s="24"/>
      <c r="G31" s="23"/>
    </row>
  </sheetData>
  <mergeCells count="15">
    <mergeCell ref="A16:D16"/>
    <mergeCell ref="E16:I16"/>
    <mergeCell ref="A9:A13"/>
    <mergeCell ref="A14:D14"/>
    <mergeCell ref="H7:H8"/>
    <mergeCell ref="I7:I8"/>
    <mergeCell ref="B15:D15"/>
    <mergeCell ref="A7:A8"/>
    <mergeCell ref="B7:B8"/>
    <mergeCell ref="C7:C8"/>
    <mergeCell ref="D7:D8"/>
    <mergeCell ref="E7:G7"/>
    <mergeCell ref="B10:B13"/>
    <mergeCell ref="H10:H13"/>
    <mergeCell ref="I10:I13"/>
  </mergeCells>
  <pageMargins left="0.7" right="0.7" top="0.75" bottom="1.5" header="0.3" footer="0.3"/>
  <pageSetup paperSize="9" scale="75" orientation="landscape" r:id="rId1"/>
  <ignoredErrors>
    <ignoredError sqref="A9 A15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EA613A-84E2-474D-AC61-7D1112B23419}">
  <dimension ref="A1:F15"/>
  <sheetViews>
    <sheetView workbookViewId="0">
      <selection sqref="A1:F9"/>
    </sheetView>
  </sheetViews>
  <sheetFormatPr defaultRowHeight="15" x14ac:dyDescent="0.25"/>
  <cols>
    <col min="1" max="1" width="16.140625" customWidth="1"/>
    <col min="2" max="2" width="38.42578125" customWidth="1"/>
    <col min="3" max="3" width="37.7109375" customWidth="1"/>
    <col min="4" max="4" width="16.140625" customWidth="1"/>
    <col min="5" max="5" width="23.85546875" customWidth="1"/>
    <col min="6" max="6" width="22.7109375" customWidth="1"/>
  </cols>
  <sheetData>
    <row r="1" spans="1:6" ht="16.5" x14ac:dyDescent="0.3">
      <c r="A1" s="7" t="s">
        <v>23</v>
      </c>
      <c r="B1" s="5"/>
      <c r="C1" s="5"/>
      <c r="D1" s="5"/>
      <c r="E1" s="5"/>
      <c r="F1" s="5"/>
    </row>
    <row r="2" spans="1:6" ht="16.5" x14ac:dyDescent="0.3">
      <c r="A2" s="12"/>
      <c r="B2" s="5"/>
      <c r="C2" s="5"/>
      <c r="D2" s="5"/>
      <c r="E2" s="5"/>
      <c r="F2" s="5"/>
    </row>
    <row r="3" spans="1:6" ht="49.5" x14ac:dyDescent="0.3">
      <c r="A3" s="9" t="s">
        <v>9</v>
      </c>
      <c r="B3" s="11" t="s">
        <v>10</v>
      </c>
      <c r="C3" s="17" t="s">
        <v>24</v>
      </c>
      <c r="E3" s="2"/>
      <c r="F3" s="5"/>
    </row>
    <row r="4" spans="1:6" ht="16.5" x14ac:dyDescent="0.3">
      <c r="A4" s="36">
        <v>431.55</v>
      </c>
      <c r="B4" s="10">
        <v>20796</v>
      </c>
      <c r="C4" s="50">
        <v>59255.63</v>
      </c>
      <c r="E4" s="2"/>
      <c r="F4" s="5"/>
    </row>
    <row r="5" spans="1:6" ht="16.5" x14ac:dyDescent="0.3">
      <c r="A5" s="5"/>
      <c r="B5" s="5"/>
      <c r="C5" s="5"/>
      <c r="D5" s="5"/>
      <c r="E5" s="5"/>
      <c r="F5" s="5"/>
    </row>
    <row r="6" spans="1:6" ht="17.25" thickBot="1" x14ac:dyDescent="0.35">
      <c r="A6" s="5"/>
      <c r="B6" s="5"/>
      <c r="C6" s="5"/>
      <c r="D6" s="5"/>
      <c r="E6" s="5"/>
      <c r="F6" s="5"/>
    </row>
    <row r="7" spans="1:6" ht="82.5" x14ac:dyDescent="0.25">
      <c r="A7" s="22" t="s">
        <v>7</v>
      </c>
      <c r="B7" s="18" t="s">
        <v>0</v>
      </c>
      <c r="C7" s="18" t="s">
        <v>1</v>
      </c>
      <c r="D7" s="18" t="s">
        <v>2</v>
      </c>
      <c r="E7" s="15" t="s">
        <v>25</v>
      </c>
      <c r="F7" s="19" t="s">
        <v>26</v>
      </c>
    </row>
    <row r="8" spans="1:6" ht="49.5" x14ac:dyDescent="0.3">
      <c r="A8" s="25" t="s">
        <v>6</v>
      </c>
      <c r="B8" s="49" t="s">
        <v>30</v>
      </c>
      <c r="C8" s="34" t="s">
        <v>31</v>
      </c>
      <c r="D8" s="38">
        <v>0.9</v>
      </c>
      <c r="E8" s="40">
        <v>59255.63</v>
      </c>
      <c r="F8" s="40">
        <v>59255.63</v>
      </c>
    </row>
    <row r="9" spans="1:6" ht="17.25" thickBot="1" x14ac:dyDescent="0.35">
      <c r="A9" s="78" t="s">
        <v>27</v>
      </c>
      <c r="B9" s="79"/>
      <c r="C9" s="79"/>
      <c r="D9" s="80"/>
      <c r="E9" s="42">
        <v>59255.63</v>
      </c>
      <c r="F9" s="51">
        <f>F8</f>
        <v>59255.63</v>
      </c>
    </row>
    <row r="10" spans="1:6" ht="16.5" x14ac:dyDescent="0.3">
      <c r="A10" s="2"/>
      <c r="B10" s="2"/>
      <c r="C10" s="2"/>
      <c r="D10" s="2"/>
      <c r="E10" s="2"/>
      <c r="F10" s="2"/>
    </row>
    <row r="11" spans="1:6" ht="18" x14ac:dyDescent="0.3">
      <c r="A11" s="3"/>
      <c r="B11" s="4"/>
      <c r="C11" s="4"/>
      <c r="D11" s="4"/>
      <c r="E11" s="4"/>
      <c r="F11" s="4"/>
    </row>
    <row r="12" spans="1:6" ht="18.75" thickBot="1" x14ac:dyDescent="0.35">
      <c r="A12" s="3"/>
      <c r="B12" s="3"/>
      <c r="C12" s="4"/>
      <c r="D12" s="4"/>
      <c r="E12" s="4"/>
      <c r="F12" s="4"/>
    </row>
    <row r="13" spans="1:6" ht="18" x14ac:dyDescent="0.3">
      <c r="A13" s="3"/>
      <c r="B13" s="3"/>
      <c r="C13" s="3"/>
      <c r="D13" s="4"/>
      <c r="E13" s="4"/>
      <c r="F13" s="4"/>
    </row>
    <row r="14" spans="1:6" ht="18" x14ac:dyDescent="0.3">
      <c r="A14" s="3"/>
      <c r="B14" s="4"/>
      <c r="C14" s="4"/>
      <c r="D14" s="4"/>
      <c r="E14" s="4"/>
      <c r="F14" s="4"/>
    </row>
    <row r="15" spans="1:6" ht="17.25" x14ac:dyDescent="0.3">
      <c r="A15" s="8"/>
      <c r="B15" s="4"/>
      <c r="C15" s="4"/>
      <c r="D15" s="4"/>
      <c r="E15" s="4"/>
      <c r="F15" s="4"/>
    </row>
  </sheetData>
  <mergeCells count="1">
    <mergeCell ref="A9:D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FEADR</vt:lpstr>
      <vt:lpstr>EURI</vt:lpstr>
      <vt:lpstr>FEADR!Print_Area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Anca Vasilache</dc:creator>
  <cp:lastModifiedBy>I</cp:lastModifiedBy>
  <cp:lastPrinted>2016-08-10T07:22:23Z</cp:lastPrinted>
  <dcterms:created xsi:type="dcterms:W3CDTF">2016-01-12T11:18:24Z</dcterms:created>
  <dcterms:modified xsi:type="dcterms:W3CDTF">2023-03-27T11:12:31Z</dcterms:modified>
</cp:coreProperties>
</file>